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0" windowWidth="15480" windowHeight="11640" activeTab="0"/>
  </bookViews>
  <sheets>
    <sheet name="Tax Impact (NEW TAX RATE)" sheetId="1" r:id="rId1"/>
  </sheets>
  <definedNames>
    <definedName name="_xlnm.Print_Area" localSheetId="0">'Tax Impact (NEW TAX RATE)'!$A$1:$F$45</definedName>
  </definedNames>
  <calcPr fullCalcOnLoad="1"/>
</workbook>
</file>

<file path=xl/sharedStrings.xml><?xml version="1.0" encoding="utf-8"?>
<sst xmlns="http://schemas.openxmlformats.org/spreadsheetml/2006/main" count="41" uniqueCount="39">
  <si>
    <t>A2.</t>
  </si>
  <si>
    <t>A1.</t>
  </si>
  <si>
    <t>B1.</t>
  </si>
  <si>
    <t>C1.</t>
  </si>
  <si>
    <t>This is an ESTIMATED RATE ONLY</t>
  </si>
  <si>
    <t>(per $100 Assmt - rounded)</t>
  </si>
  <si>
    <t>Estimated Taxes</t>
  </si>
  <si>
    <t>Fill in Property Info into boxes on right.</t>
  </si>
  <si>
    <t>(ESTIMATE ONLY)</t>
  </si>
  <si>
    <t xml:space="preserve">B2. </t>
  </si>
  <si>
    <t>(total Ratables)</t>
  </si>
  <si>
    <t>**does not include any deductions, ie: Sr. Citizen, Veteran, etc.</t>
  </si>
  <si>
    <r>
      <t xml:space="preserve">2017 Tax Levy </t>
    </r>
    <r>
      <rPr>
        <b/>
        <i/>
        <sz val="11"/>
        <color indexed="10"/>
        <rFont val="Arial"/>
        <family val="2"/>
      </rPr>
      <t>(Preliminary)</t>
    </r>
  </si>
  <si>
    <t>2017 Net Valuation Taxable</t>
  </si>
  <si>
    <t>2017 Tax Rate (estimated)</t>
  </si>
  <si>
    <t>County Open Space Tax:</t>
  </si>
  <si>
    <t>District School Tax:</t>
  </si>
  <si>
    <t>Municipal Open Space Tax:</t>
  </si>
  <si>
    <t>Municipal Library Tax:</t>
  </si>
  <si>
    <t>Municipal Purpose Tax:</t>
  </si>
  <si>
    <t>2016 Total Tax Levy:</t>
  </si>
  <si>
    <t>2016 Net Valuation Taxable:</t>
  </si>
  <si>
    <t>2016 Tax Rate:</t>
  </si>
  <si>
    <t>2016 Tax Rate Calculation:</t>
  </si>
  <si>
    <t>2016 Assmt (original):</t>
  </si>
  <si>
    <t>2017 Assmt (NEW):</t>
  </si>
  <si>
    <t>2016 Annual Taxes:</t>
  </si>
  <si>
    <t>2017 Estimated Annual Taxes:</t>
  </si>
  <si>
    <t>Estimated Tax Difference:</t>
  </si>
  <si>
    <t>(assumes no increase in the tax levy for 2017)</t>
  </si>
  <si>
    <t>2017 Estimated Tax Rate Calculation:</t>
  </si>
  <si>
    <t>The Revaluation of Randolph Township has been completed in accordance with the rules and regulations mandated by the State of New Jersey requiring all property be appraised at its fair market value.  Do not apply the 2016 tax rate to your new value.  Since the aggregate value of the assessments in Randolph Township has increased for use in the 2017 tax year as a result of the revaluation, the tax rate will be adjusted accordingly.  The actual property taxes for the 2017 tax year cannot be computed until the County, School, and Municipal budgets are approved and the new 2017 tax rate is established in the summer of 2017.  However, in order to assist you in estimating the potential tax impact resulting from the revaluation, we have provided this worksheet which utilizes the 2016 budgetary information and the proposed 2017 assessment aggregate.  The property tax levy is the amount of money that needs to be raised from property taxes in order to satisfy each of the taxing entitie's budgets.  The breakdown of each entity is listed below.</t>
  </si>
  <si>
    <t>Estimated Tax Rate Calculation:</t>
  </si>
  <si>
    <t>Background:</t>
  </si>
  <si>
    <t>The 2016 Tax Rate was determined by dividing the Net Valuation Taxable (a.k.a. the Ratable Base) into the Tax Levy for that year.  To estimate the 2017 Tax Rate, the new proposed Net Valuation Taxable is divided into the "estimated" 2017 Tax Levy.  The "estimated" 2017 Tax Rate is calculated by assuming no increase in the Property Tax Levy from 2016.  Please be advised, at this point the figure used for the 2017 Tax Rate is NOT the Official Tax Rate - it is AN ESTIMATE ONLY.  The 2017 budgets for the municipality, school and county have not yet been adopted.  The final 2017 Tax Rate will likely not be determined until July.</t>
  </si>
  <si>
    <t>County tax:</t>
  </si>
  <si>
    <t>(Final 2017 total net taxable value)</t>
  </si>
  <si>
    <t>(only boxes A1 - A2 to be filled in)</t>
  </si>
  <si>
    <t xml:space="preserve">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</si>
</sst>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0.000%"/>
    <numFmt numFmtId="167" formatCode="&quot;$&quot;#,##0.000"/>
    <numFmt numFmtId="168" formatCode="0.0000"/>
    <numFmt numFmtId="169" formatCode="0.00000"/>
    <numFmt numFmtId="170" formatCode="#,##0.000_);[Red]\(#,##0.000\)"/>
    <numFmt numFmtId="171" formatCode="&quot;$&quot;#,##0.000_);[Red]\(&quot;$&quot;#,##0.000\)"/>
    <numFmt numFmtId="172" formatCode="#,##0.0000_);[Red]\(#,##0.0000\)"/>
    <numFmt numFmtId="173" formatCode="#,##0.00000_);[Red]\(#,##0.000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000"/>
    <numFmt numFmtId="180" formatCode="_(&quot;$&quot;* #,##0_);_(&quot;$&quot;* \(#,##0\);_(&quot;$&quot;* &quot;-&quot;??_);_(@_)"/>
    <numFmt numFmtId="181" formatCode="_(&quot;$&quot;* #,##0.000_);_(&quot;$&quot;* \(#,##0.000\);_(&quot;$&quot;* &quot;-&quot;??_);_(@_)"/>
    <numFmt numFmtId="182" formatCode="&quot;$&quot;#,##0.0000_);[Red]\(&quot;$&quot;#,##0.0000\)"/>
    <numFmt numFmtId="183" formatCode="&quot;$&quot;#,##0.00"/>
    <numFmt numFmtId="184" formatCode="&quot;$&quot;#,##0.0"/>
    <numFmt numFmtId="185" formatCode="&quot;$&quot;#,##0.0000"/>
  </numFmts>
  <fonts count="56">
    <font>
      <sz val="10"/>
      <name val="Arial"/>
      <family val="0"/>
    </font>
    <font>
      <b/>
      <sz val="10"/>
      <name val="Arial"/>
      <family val="2"/>
    </font>
    <font>
      <b/>
      <i/>
      <sz val="10"/>
      <name val="Arial"/>
      <family val="2"/>
    </font>
    <font>
      <i/>
      <sz val="10"/>
      <name val="Arial"/>
      <family val="2"/>
    </font>
    <font>
      <b/>
      <u val="single"/>
      <sz val="11"/>
      <name val="Arial"/>
      <family val="2"/>
    </font>
    <font>
      <b/>
      <u val="single"/>
      <sz val="12"/>
      <name val="Arial"/>
      <family val="2"/>
    </font>
    <font>
      <sz val="8"/>
      <name val="Arial"/>
      <family val="2"/>
    </font>
    <font>
      <u val="single"/>
      <sz val="10"/>
      <color indexed="12"/>
      <name val="Arial"/>
      <family val="2"/>
    </font>
    <font>
      <u val="single"/>
      <sz val="10"/>
      <color indexed="36"/>
      <name val="Arial"/>
      <family val="2"/>
    </font>
    <font>
      <sz val="10"/>
      <color indexed="8"/>
      <name val="Arial"/>
      <family val="2"/>
    </font>
    <font>
      <b/>
      <sz val="12"/>
      <name val="Arial"/>
      <family val="2"/>
    </font>
    <font>
      <b/>
      <i/>
      <sz val="11"/>
      <name val="Arial"/>
      <family val="2"/>
    </font>
    <font>
      <sz val="9"/>
      <color indexed="8"/>
      <name val="Arial"/>
      <family val="2"/>
    </font>
    <font>
      <b/>
      <i/>
      <sz val="9"/>
      <color indexed="10"/>
      <name val="Arial"/>
      <family val="2"/>
    </font>
    <font>
      <b/>
      <sz val="12"/>
      <color indexed="30"/>
      <name val="Arial"/>
      <family val="2"/>
    </font>
    <font>
      <b/>
      <sz val="10"/>
      <color indexed="30"/>
      <name val="Arial"/>
      <family val="2"/>
    </font>
    <font>
      <sz val="11"/>
      <color indexed="8"/>
      <name val="Arial"/>
      <family val="2"/>
    </font>
    <font>
      <b/>
      <i/>
      <sz val="11"/>
      <color indexed="10"/>
      <name val="Arial"/>
      <family val="2"/>
    </font>
    <font>
      <b/>
      <sz val="9"/>
      <color indexed="10"/>
      <name val="Arial"/>
      <family val="2"/>
    </font>
    <font>
      <i/>
      <sz val="11"/>
      <color indexed="8"/>
      <name val="Arial"/>
      <family val="2"/>
    </font>
    <font>
      <b/>
      <i/>
      <sz val="11"/>
      <color indexed="8"/>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2">
    <xf numFmtId="0" fontId="0" fillId="0" borderId="0" xfId="0" applyAlignment="1">
      <alignment/>
    </xf>
    <xf numFmtId="0" fontId="3" fillId="0" borderId="0" xfId="0" applyFont="1" applyAlignment="1">
      <alignment vertical="center"/>
    </xf>
    <xf numFmtId="0" fontId="0"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1" fillId="0" borderId="0" xfId="0" applyNumberFormat="1" applyFont="1" applyAlignment="1">
      <alignment vertical="center"/>
    </xf>
    <xf numFmtId="0" fontId="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9" fillId="0" borderId="0" xfId="0" applyFont="1" applyAlignment="1" applyProtection="1">
      <alignment horizontal="justify" vertical="top" wrapText="1"/>
      <protection/>
    </xf>
    <xf numFmtId="0" fontId="1" fillId="0" borderId="0" xfId="0" applyFont="1" applyAlignment="1" applyProtection="1">
      <alignment vertical="center"/>
      <protection/>
    </xf>
    <xf numFmtId="0" fontId="3" fillId="0" borderId="0" xfId="0" applyFont="1" applyAlignment="1" applyProtection="1">
      <alignment vertical="center"/>
      <protection/>
    </xf>
    <xf numFmtId="164" fontId="0" fillId="0" borderId="0" xfId="0" applyNumberFormat="1" applyFont="1" applyAlignment="1" applyProtection="1">
      <alignment vertical="center"/>
      <protection/>
    </xf>
    <xf numFmtId="6" fontId="1" fillId="0" borderId="0" xfId="0" applyNumberFormat="1" applyFont="1" applyFill="1" applyBorder="1" applyAlignment="1" applyProtection="1">
      <alignment vertical="center"/>
      <protection/>
    </xf>
    <xf numFmtId="164" fontId="2" fillId="0" borderId="0" xfId="0" applyNumberFormat="1" applyFont="1" applyFill="1" applyBorder="1" applyAlignment="1" applyProtection="1">
      <alignment horizontal="left" vertical="center"/>
      <protection/>
    </xf>
    <xf numFmtId="0" fontId="9" fillId="0" borderId="0" xfId="0" applyFont="1" applyAlignment="1" applyProtection="1">
      <alignment horizontal="justify" vertical="center" wrapText="1"/>
      <protection/>
    </xf>
    <xf numFmtId="0" fontId="13"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14" fillId="0" borderId="0" xfId="0" applyFont="1" applyAlignment="1" applyProtection="1">
      <alignment horizontal="center" vertical="center"/>
      <protection/>
    </xf>
    <xf numFmtId="0" fontId="15" fillId="0" borderId="0" xfId="0" applyFont="1" applyAlignment="1" applyProtection="1">
      <alignment horizontal="center" vertical="top" wrapText="1"/>
      <protection/>
    </xf>
    <xf numFmtId="0" fontId="15" fillId="0" borderId="0" xfId="0" applyFont="1" applyAlignment="1" applyProtection="1">
      <alignment horizontal="center" vertical="center"/>
      <protection/>
    </xf>
    <xf numFmtId="0" fontId="15" fillId="0" borderId="0" xfId="0" applyFont="1" applyAlignment="1">
      <alignment horizontal="center" vertical="center"/>
    </xf>
    <xf numFmtId="0" fontId="3" fillId="0" borderId="0" xfId="0" applyFont="1" applyAlignment="1" applyProtection="1">
      <alignment horizontal="left" vertical="center"/>
      <protection/>
    </xf>
    <xf numFmtId="0" fontId="16" fillId="0" borderId="0" xfId="0" applyFont="1" applyAlignment="1" applyProtection="1">
      <alignment horizontal="justify" vertical="top" wrapText="1"/>
      <protection/>
    </xf>
    <xf numFmtId="164" fontId="11" fillId="0" borderId="0" xfId="0" applyNumberFormat="1" applyFont="1" applyFill="1" applyBorder="1" applyAlignment="1" applyProtection="1">
      <alignment horizontal="left" vertical="center"/>
      <protection/>
    </xf>
    <xf numFmtId="0" fontId="11" fillId="0" borderId="0" xfId="0" applyFont="1" applyFill="1" applyBorder="1" applyAlignment="1" applyProtection="1">
      <alignment vertical="center"/>
      <protection/>
    </xf>
    <xf numFmtId="171" fontId="11" fillId="0" borderId="0" xfId="0" applyNumberFormat="1" applyFont="1" applyFill="1" applyBorder="1" applyAlignment="1" applyProtection="1">
      <alignment horizontal="left" vertical="center"/>
      <protection/>
    </xf>
    <xf numFmtId="0" fontId="11" fillId="0" borderId="10" xfId="0" applyFont="1" applyFill="1" applyBorder="1" applyAlignment="1" applyProtection="1">
      <alignment vertical="center"/>
      <protection/>
    </xf>
    <xf numFmtId="164" fontId="11" fillId="0" borderId="11" xfId="0" applyNumberFormat="1" applyFont="1" applyFill="1" applyBorder="1" applyAlignment="1" applyProtection="1">
      <alignment horizontal="left" vertical="center"/>
      <protection/>
    </xf>
    <xf numFmtId="0" fontId="11" fillId="0" borderId="12" xfId="0" applyFont="1" applyFill="1" applyBorder="1" applyAlignment="1" applyProtection="1">
      <alignment vertical="center"/>
      <protection/>
    </xf>
    <xf numFmtId="0" fontId="11" fillId="0" borderId="13" xfId="0" applyFont="1" applyFill="1" applyBorder="1" applyAlignment="1" applyProtection="1">
      <alignment vertical="center"/>
      <protection/>
    </xf>
    <xf numFmtId="167" fontId="11" fillId="0" borderId="14" xfId="0" applyNumberFormat="1" applyFont="1" applyFill="1" applyBorder="1" applyAlignment="1" applyProtection="1">
      <alignment horizontal="left" vertical="center"/>
      <protection/>
    </xf>
    <xf numFmtId="167" fontId="11" fillId="0" borderId="0" xfId="0" applyNumberFormat="1" applyFont="1" applyFill="1" applyBorder="1" applyAlignment="1" applyProtection="1">
      <alignment horizontal="left" vertical="center"/>
      <protection/>
    </xf>
    <xf numFmtId="0" fontId="15" fillId="0" borderId="0" xfId="0" applyFont="1" applyAlignment="1" applyProtection="1">
      <alignment horizontal="center" vertical="center" wrapText="1"/>
      <protection/>
    </xf>
    <xf numFmtId="0" fontId="16" fillId="0" borderId="0" xfId="0" applyFont="1" applyAlignment="1" applyProtection="1">
      <alignment horizontal="center" vertical="center" wrapText="1"/>
      <protection/>
    </xf>
    <xf numFmtId="6" fontId="16" fillId="0" borderId="15" xfId="0" applyNumberFormat="1" applyFont="1" applyBorder="1" applyAlignment="1" applyProtection="1">
      <alignment horizontal="center" vertical="center" wrapText="1"/>
      <protection/>
    </xf>
    <xf numFmtId="0" fontId="18" fillId="0" borderId="0" xfId="0" applyFont="1" applyAlignment="1" applyProtection="1">
      <alignment horizontal="center" vertical="center" wrapText="1"/>
      <protection/>
    </xf>
    <xf numFmtId="38" fontId="16" fillId="33" borderId="15" xfId="0" applyNumberFormat="1" applyFont="1" applyFill="1" applyBorder="1" applyAlignment="1" applyProtection="1">
      <alignment horizontal="center" vertical="center" wrapText="1"/>
      <protection locked="0"/>
    </xf>
    <xf numFmtId="164" fontId="11" fillId="34" borderId="16" xfId="0" applyNumberFormat="1" applyFont="1" applyFill="1" applyBorder="1" applyAlignment="1" applyProtection="1">
      <alignment horizontal="left" vertical="center"/>
      <protection/>
    </xf>
    <xf numFmtId="0" fontId="6"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9" fillId="0" borderId="0" xfId="0" applyFont="1" applyAlignment="1" applyProtection="1">
      <alignment horizontal="justify" vertical="top" wrapText="1"/>
      <protection/>
    </xf>
    <xf numFmtId="0" fontId="20" fillId="0" borderId="0" xfId="0" applyFont="1" applyAlignment="1" applyProtection="1">
      <alignment horizontal="justify" vertical="top" wrapText="1"/>
      <protection/>
    </xf>
    <xf numFmtId="10" fontId="19" fillId="0" borderId="0" xfId="0" applyNumberFormat="1" applyFont="1" applyAlignment="1" applyProtection="1">
      <alignment horizontal="justify" vertical="top" wrapText="1"/>
      <protection/>
    </xf>
    <xf numFmtId="8" fontId="19" fillId="0" borderId="0" xfId="0" applyNumberFormat="1" applyFont="1" applyAlignment="1" applyProtection="1">
      <alignment horizontal="justify" vertical="top" wrapText="1"/>
      <protection/>
    </xf>
    <xf numFmtId="6" fontId="19" fillId="0" borderId="0" xfId="0" applyNumberFormat="1" applyFont="1" applyAlignment="1" applyProtection="1">
      <alignment horizontal="justify" vertical="top" wrapText="1"/>
      <protection/>
    </xf>
    <xf numFmtId="164" fontId="11" fillId="0" borderId="0" xfId="0" applyNumberFormat="1" applyFont="1" applyFill="1" applyBorder="1" applyAlignment="1" applyProtection="1">
      <alignment horizontal="left" vertical="center"/>
      <protection/>
    </xf>
    <xf numFmtId="0" fontId="12" fillId="0" borderId="0" xfId="0" applyFont="1" applyAlignment="1" applyProtection="1">
      <alignment horizontal="justify" vertical="center" wrapText="1"/>
      <protection/>
    </xf>
    <xf numFmtId="0" fontId="12" fillId="0" borderId="0" xfId="0" applyFont="1" applyAlignment="1" applyProtection="1">
      <alignment horizontal="left" vertical="center" wrapText="1"/>
      <protection/>
    </xf>
    <xf numFmtId="0" fontId="21" fillId="0" borderId="0" xfId="0" applyFont="1" applyAlignment="1" applyProtection="1">
      <alignment horizontal="left" vertical="center" wrapText="1"/>
      <protection/>
    </xf>
    <xf numFmtId="0" fontId="21" fillId="0" borderId="0" xfId="0" applyFont="1" applyAlignment="1" applyProtection="1">
      <alignment horizontal="justify" vertical="center" wrapText="1"/>
      <protection/>
    </xf>
    <xf numFmtId="0" fontId="16" fillId="0" borderId="0" xfId="0" applyFont="1" applyAlignment="1" applyProtection="1">
      <alignment horizontal="justify" vertical="top" wrapText="1"/>
      <protection/>
    </xf>
    <xf numFmtId="0" fontId="13" fillId="0" borderId="0" xfId="0" applyFont="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4"/>
  <sheetViews>
    <sheetView tabSelected="1" zoomScale="110" zoomScaleNormal="110" zoomScaleSheetLayoutView="110" workbookViewId="0" topLeftCell="A19">
      <selection activeCell="F37" sqref="F36:F37"/>
    </sheetView>
  </sheetViews>
  <sheetFormatPr defaultColWidth="9.140625" defaultRowHeight="16.5" customHeight="1"/>
  <cols>
    <col min="1" max="1" width="34.7109375" style="3" customWidth="1"/>
    <col min="2" max="2" width="17.140625" style="2" bestFit="1" customWidth="1"/>
    <col min="3" max="3" width="13.7109375" style="2" customWidth="1"/>
    <col min="4" max="4" width="4.57421875" style="20" customWidth="1"/>
    <col min="5" max="5" width="15.7109375" style="2" customWidth="1"/>
    <col min="6" max="6" width="16.7109375" style="1" customWidth="1"/>
    <col min="7" max="16384" width="9.140625" style="2" customWidth="1"/>
  </cols>
  <sheetData>
    <row r="1" spans="1:6" ht="16.5" customHeight="1">
      <c r="A1" s="6" t="s">
        <v>33</v>
      </c>
      <c r="B1" s="7"/>
      <c r="C1" s="7"/>
      <c r="D1" s="17"/>
      <c r="E1" s="7"/>
      <c r="F1" s="7"/>
    </row>
    <row r="2" spans="1:6" ht="16.5" customHeight="1">
      <c r="A2" s="50" t="s">
        <v>31</v>
      </c>
      <c r="B2" s="50"/>
      <c r="C2" s="50"/>
      <c r="D2" s="50"/>
      <c r="E2" s="50"/>
      <c r="F2" s="50"/>
    </row>
    <row r="3" spans="1:6" ht="16.5" customHeight="1">
      <c r="A3" s="50"/>
      <c r="B3" s="50"/>
      <c r="C3" s="50"/>
      <c r="D3" s="50"/>
      <c r="E3" s="50"/>
      <c r="F3" s="50"/>
    </row>
    <row r="4" spans="1:6" ht="16.5" customHeight="1">
      <c r="A4" s="50"/>
      <c r="B4" s="50"/>
      <c r="C4" s="50"/>
      <c r="D4" s="50"/>
      <c r="E4" s="50"/>
      <c r="F4" s="50"/>
    </row>
    <row r="5" spans="1:6" ht="16.5" customHeight="1">
      <c r="A5" s="50"/>
      <c r="B5" s="50"/>
      <c r="C5" s="50"/>
      <c r="D5" s="50"/>
      <c r="E5" s="50"/>
      <c r="F5" s="50"/>
    </row>
    <row r="6" spans="1:6" ht="16.5" customHeight="1">
      <c r="A6" s="50"/>
      <c r="B6" s="50"/>
      <c r="C6" s="50"/>
      <c r="D6" s="50"/>
      <c r="E6" s="50"/>
      <c r="F6" s="50"/>
    </row>
    <row r="7" spans="1:6" ht="16.5" customHeight="1">
      <c r="A7" s="50"/>
      <c r="B7" s="50"/>
      <c r="C7" s="50"/>
      <c r="D7" s="50"/>
      <c r="E7" s="50"/>
      <c r="F7" s="50"/>
    </row>
    <row r="8" spans="1:6" ht="16.5" customHeight="1">
      <c r="A8" s="50"/>
      <c r="B8" s="50"/>
      <c r="C8" s="50"/>
      <c r="D8" s="50"/>
      <c r="E8" s="50"/>
      <c r="F8" s="50"/>
    </row>
    <row r="9" spans="1:6" ht="16.5" customHeight="1">
      <c r="A9" s="50"/>
      <c r="B9" s="50"/>
      <c r="C9" s="50"/>
      <c r="D9" s="50"/>
      <c r="E9" s="50"/>
      <c r="F9" s="50"/>
    </row>
    <row r="10" spans="1:6" ht="16.5" customHeight="1">
      <c r="A10" s="50"/>
      <c r="B10" s="50"/>
      <c r="C10" s="50"/>
      <c r="D10" s="50"/>
      <c r="E10" s="50"/>
      <c r="F10" s="50"/>
    </row>
    <row r="11" spans="1:6" ht="16.5" customHeight="1">
      <c r="A11" s="6" t="s">
        <v>32</v>
      </c>
      <c r="B11" s="8"/>
      <c r="C11" s="8"/>
      <c r="D11" s="18"/>
      <c r="E11" s="8"/>
      <c r="F11" s="8"/>
    </row>
    <row r="12" spans="1:6" ht="16.5" customHeight="1">
      <c r="A12" s="50" t="s">
        <v>34</v>
      </c>
      <c r="B12" s="50"/>
      <c r="C12" s="50"/>
      <c r="D12" s="50"/>
      <c r="E12" s="50"/>
      <c r="F12" s="50"/>
    </row>
    <row r="13" spans="1:6" ht="16.5" customHeight="1">
      <c r="A13" s="50"/>
      <c r="B13" s="50"/>
      <c r="C13" s="50"/>
      <c r="D13" s="50"/>
      <c r="E13" s="50"/>
      <c r="F13" s="50"/>
    </row>
    <row r="14" spans="1:6" ht="16.5" customHeight="1">
      <c r="A14" s="50"/>
      <c r="B14" s="50"/>
      <c r="C14" s="50"/>
      <c r="D14" s="50"/>
      <c r="E14" s="50"/>
      <c r="F14" s="50"/>
    </row>
    <row r="15" spans="1:6" ht="16.5" customHeight="1">
      <c r="A15" s="50"/>
      <c r="B15" s="50"/>
      <c r="C15" s="50"/>
      <c r="D15" s="50"/>
      <c r="E15" s="50"/>
      <c r="F15" s="50"/>
    </row>
    <row r="16" spans="1:6" ht="16.5" customHeight="1">
      <c r="A16" s="50"/>
      <c r="B16" s="50"/>
      <c r="C16" s="50"/>
      <c r="D16" s="50"/>
      <c r="E16" s="50"/>
      <c r="F16" s="50"/>
    </row>
    <row r="17" spans="1:6" ht="19.5" customHeight="1">
      <c r="A17" s="50"/>
      <c r="B17" s="50"/>
      <c r="C17" s="50"/>
      <c r="D17" s="50"/>
      <c r="E17" s="50"/>
      <c r="F17" s="50"/>
    </row>
    <row r="18" spans="1:6" ht="19.5" customHeight="1">
      <c r="A18" s="41" t="s">
        <v>23</v>
      </c>
      <c r="B18" s="22"/>
      <c r="C18" s="22"/>
      <c r="D18" s="22"/>
      <c r="E18" s="22"/>
      <c r="F18" s="22"/>
    </row>
    <row r="19" spans="1:6" ht="16.5" customHeight="1">
      <c r="A19" s="40" t="s">
        <v>35</v>
      </c>
      <c r="B19" s="43">
        <v>10634522.35</v>
      </c>
      <c r="C19" s="42">
        <v>0.0994</v>
      </c>
      <c r="D19" s="22"/>
      <c r="E19" s="22"/>
      <c r="F19" s="22"/>
    </row>
    <row r="20" spans="1:6" ht="16.5" customHeight="1">
      <c r="A20" s="40" t="s">
        <v>15</v>
      </c>
      <c r="B20" s="43">
        <v>379611.52</v>
      </c>
      <c r="C20" s="42">
        <v>0.0035</v>
      </c>
      <c r="D20" s="22"/>
      <c r="E20" s="22"/>
      <c r="F20" s="22"/>
    </row>
    <row r="21" spans="1:6" ht="16.5" customHeight="1">
      <c r="A21" s="40" t="s">
        <v>16</v>
      </c>
      <c r="B21" s="43">
        <v>74172889</v>
      </c>
      <c r="C21" s="42">
        <v>0.6933</v>
      </c>
      <c r="D21" s="22"/>
      <c r="E21" s="22"/>
      <c r="F21" s="22"/>
    </row>
    <row r="22" spans="1:6" ht="16.5" customHeight="1">
      <c r="A22" s="40" t="s">
        <v>17</v>
      </c>
      <c r="B22" s="43">
        <v>877004</v>
      </c>
      <c r="C22" s="42">
        <v>0.0082</v>
      </c>
      <c r="D22" s="22"/>
      <c r="E22" s="22"/>
      <c r="F22" s="22"/>
    </row>
    <row r="23" spans="1:6" ht="16.5" customHeight="1">
      <c r="A23" s="40" t="s">
        <v>18</v>
      </c>
      <c r="B23" s="43">
        <v>1428445.13</v>
      </c>
      <c r="C23" s="42">
        <v>0.0134</v>
      </c>
      <c r="D23" s="22"/>
      <c r="E23" s="22"/>
      <c r="F23" s="22"/>
    </row>
    <row r="24" spans="1:6" ht="16.5" customHeight="1">
      <c r="A24" s="40" t="s">
        <v>19</v>
      </c>
      <c r="B24" s="44">
        <v>19497105</v>
      </c>
      <c r="C24" s="42">
        <v>0.1822</v>
      </c>
      <c r="D24" s="22"/>
      <c r="E24" s="22"/>
      <c r="F24" s="22"/>
    </row>
    <row r="25" spans="1:6" ht="16.5" customHeight="1">
      <c r="A25" s="24" t="s">
        <v>20</v>
      </c>
      <c r="B25" s="23">
        <f>SUM(B19:B24)</f>
        <v>106989577</v>
      </c>
      <c r="C25" s="46"/>
      <c r="D25" s="46"/>
      <c r="E25" s="46"/>
      <c r="F25" s="46"/>
    </row>
    <row r="26" spans="1:6" ht="16.5" customHeight="1">
      <c r="A26" s="24" t="s">
        <v>21</v>
      </c>
      <c r="B26" s="23">
        <v>2923346396</v>
      </c>
      <c r="C26" s="46" t="s">
        <v>10</v>
      </c>
      <c r="D26" s="46"/>
      <c r="E26" s="46"/>
      <c r="F26" s="46"/>
    </row>
    <row r="27" spans="1:6" ht="16.5" customHeight="1">
      <c r="A27" s="24" t="s">
        <v>22</v>
      </c>
      <c r="B27" s="25">
        <v>3.66</v>
      </c>
      <c r="C27" s="47" t="s">
        <v>5</v>
      </c>
      <c r="D27" s="47"/>
      <c r="E27" s="47"/>
      <c r="F27" s="47"/>
    </row>
    <row r="28" spans="1:6" ht="16.5" customHeight="1">
      <c r="A28" s="24"/>
      <c r="B28" s="25"/>
      <c r="C28" s="39"/>
      <c r="D28" s="39"/>
      <c r="E28" s="39"/>
      <c r="F28" s="39"/>
    </row>
    <row r="29" spans="1:6" ht="16.5" customHeight="1" thickBot="1">
      <c r="A29" s="24" t="s">
        <v>30</v>
      </c>
      <c r="B29" s="25"/>
      <c r="C29" s="39"/>
      <c r="D29" s="39"/>
      <c r="E29" s="39"/>
      <c r="F29" s="39"/>
    </row>
    <row r="30" spans="1:6" ht="16.5" customHeight="1">
      <c r="A30" s="26" t="s">
        <v>12</v>
      </c>
      <c r="B30" s="27">
        <f>B25</f>
        <v>106989577</v>
      </c>
      <c r="C30" s="48" t="s">
        <v>29</v>
      </c>
      <c r="D30" s="48"/>
      <c r="E30" s="48"/>
      <c r="F30" s="48"/>
    </row>
    <row r="31" spans="1:6" ht="16.5" customHeight="1">
      <c r="A31" s="28" t="s">
        <v>13</v>
      </c>
      <c r="B31" s="37">
        <v>4293593841</v>
      </c>
      <c r="C31" s="49" t="s">
        <v>36</v>
      </c>
      <c r="D31" s="49"/>
      <c r="E31" s="49"/>
      <c r="F31" s="49"/>
    </row>
    <row r="32" spans="1:6" ht="16.5" customHeight="1" thickBot="1">
      <c r="A32" s="29" t="s">
        <v>14</v>
      </c>
      <c r="B32" s="30">
        <f>ROUND((B30/B31)*100,3)</f>
        <v>2.492</v>
      </c>
      <c r="C32" s="51" t="s">
        <v>4</v>
      </c>
      <c r="D32" s="51"/>
      <c r="E32" s="51"/>
      <c r="F32" s="51"/>
    </row>
    <row r="33" spans="1:6" ht="16.5" customHeight="1">
      <c r="A33" s="24"/>
      <c r="B33" s="31"/>
      <c r="C33" s="15"/>
      <c r="D33" s="15"/>
      <c r="E33" s="15"/>
      <c r="F33" s="15"/>
    </row>
    <row r="34" spans="1:6" ht="16.5" customHeight="1">
      <c r="A34" s="24"/>
      <c r="B34" s="23"/>
      <c r="C34" s="14"/>
      <c r="D34" s="32"/>
      <c r="E34" s="14"/>
      <c r="F34" s="14"/>
    </row>
    <row r="35" spans="1:6" ht="16.5" customHeight="1">
      <c r="A35" s="6" t="s">
        <v>6</v>
      </c>
      <c r="B35" s="13"/>
      <c r="C35" s="14"/>
      <c r="D35" s="32"/>
      <c r="E35" s="14"/>
      <c r="F35" s="14"/>
    </row>
    <row r="36" spans="1:6" ht="16.5" customHeight="1">
      <c r="A36" s="16" t="s">
        <v>7</v>
      </c>
      <c r="B36" s="45" t="s">
        <v>24</v>
      </c>
      <c r="C36" s="45"/>
      <c r="D36" s="32" t="s">
        <v>1</v>
      </c>
      <c r="E36" s="36" t="s">
        <v>38</v>
      </c>
      <c r="F36" s="14"/>
    </row>
    <row r="37" spans="1:6" ht="16.5" customHeight="1">
      <c r="A37" s="21" t="s">
        <v>37</v>
      </c>
      <c r="B37" s="45" t="s">
        <v>25</v>
      </c>
      <c r="C37" s="45"/>
      <c r="D37" s="32" t="s">
        <v>0</v>
      </c>
      <c r="E37" s="36" t="s">
        <v>38</v>
      </c>
      <c r="F37" s="14"/>
    </row>
    <row r="38" spans="1:6" ht="16.5" customHeight="1">
      <c r="A38" s="16"/>
      <c r="B38" s="45"/>
      <c r="C38" s="45"/>
      <c r="D38" s="32"/>
      <c r="E38" s="33"/>
      <c r="F38" s="14"/>
    </row>
    <row r="39" spans="1:6" ht="16.5" customHeight="1">
      <c r="A39" s="16"/>
      <c r="B39" s="45" t="s">
        <v>26</v>
      </c>
      <c r="C39" s="45"/>
      <c r="D39" s="32" t="s">
        <v>2</v>
      </c>
      <c r="E39" s="34" t="e">
        <f>IF(E36&gt;0,(E36*B27)/100," ")</f>
        <v>#VALUE!</v>
      </c>
      <c r="F39" s="14"/>
    </row>
    <row r="40" spans="1:6" ht="16.5" customHeight="1">
      <c r="A40" s="16"/>
      <c r="B40" s="45" t="s">
        <v>27</v>
      </c>
      <c r="C40" s="45"/>
      <c r="D40" s="32" t="s">
        <v>9</v>
      </c>
      <c r="E40" s="34" t="e">
        <f>IF(E37&gt;0,(E37*B32)/100," ")</f>
        <v>#VALUE!</v>
      </c>
      <c r="F40" s="35" t="s">
        <v>8</v>
      </c>
    </row>
    <row r="41" spans="1:6" ht="16.5" customHeight="1">
      <c r="A41" s="16"/>
      <c r="B41" s="23"/>
      <c r="C41" s="23"/>
      <c r="D41" s="32"/>
      <c r="E41" s="33"/>
      <c r="F41" s="35"/>
    </row>
    <row r="42" spans="1:6" ht="16.5" customHeight="1">
      <c r="A42" s="16"/>
      <c r="B42" s="23" t="s">
        <v>28</v>
      </c>
      <c r="C42" s="23"/>
      <c r="D42" s="32" t="s">
        <v>3</v>
      </c>
      <c r="E42" s="34" t="e">
        <f>IF(E37&gt;0,E40-E39," ")</f>
        <v>#VALUE!</v>
      </c>
      <c r="F42" s="35" t="s">
        <v>8</v>
      </c>
    </row>
    <row r="43" spans="1:6" ht="16.5" customHeight="1">
      <c r="A43" s="16"/>
      <c r="B43" s="13"/>
      <c r="C43" s="14"/>
      <c r="D43" s="32"/>
      <c r="E43" s="14"/>
      <c r="F43" s="14"/>
    </row>
    <row r="44" spans="1:6" ht="16.5" customHeight="1">
      <c r="A44" s="16"/>
      <c r="B44" s="11"/>
      <c r="C44" s="9"/>
      <c r="D44" s="19"/>
      <c r="E44" s="12"/>
      <c r="F44" s="10"/>
    </row>
    <row r="45" ht="16.5" customHeight="1">
      <c r="A45" s="38" t="s">
        <v>11</v>
      </c>
    </row>
    <row r="46" ht="16.5" customHeight="1">
      <c r="A46" s="9"/>
    </row>
    <row r="47" ht="16.5" customHeight="1">
      <c r="A47" s="4"/>
    </row>
    <row r="54" ht="16.5" customHeight="1">
      <c r="A54" s="5"/>
    </row>
  </sheetData>
  <sheetProtection selectLockedCells="1"/>
  <mergeCells count="13">
    <mergeCell ref="C25:F25"/>
    <mergeCell ref="C31:F31"/>
    <mergeCell ref="A2:F10"/>
    <mergeCell ref="B39:C39"/>
    <mergeCell ref="B40:C40"/>
    <mergeCell ref="A12:F17"/>
    <mergeCell ref="C32:F32"/>
    <mergeCell ref="B36:C36"/>
    <mergeCell ref="B37:C37"/>
    <mergeCell ref="B38:C38"/>
    <mergeCell ref="C26:F26"/>
    <mergeCell ref="C27:F27"/>
    <mergeCell ref="C30:F30"/>
  </mergeCells>
  <printOptions/>
  <pageMargins left="0.7" right="0.7" top="1.22" bottom="0.46" header="0.44" footer="0.28"/>
  <pageSetup horizontalDpi="300" verticalDpi="300" orientation="portrait" scale="89" r:id="rId1"/>
  <headerFooter alignWithMargins="0">
    <oddHeader>&amp;C&amp;"Arial,Bold"&amp;12PROPERTY TAX IMPACT WORKSHEET 
TOWNSHIP OF RANDOLPH
- Tax Year 2017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Newman</dc:creator>
  <cp:keywords/>
  <dc:description/>
  <cp:lastModifiedBy>rbrescia</cp:lastModifiedBy>
  <cp:lastPrinted>2016-11-01T15:00:55Z</cp:lastPrinted>
  <dcterms:created xsi:type="dcterms:W3CDTF">2007-11-05T00:18:41Z</dcterms:created>
  <dcterms:modified xsi:type="dcterms:W3CDTF">2017-05-12T20:00:55Z</dcterms:modified>
  <cp:category/>
  <cp:version/>
  <cp:contentType/>
  <cp:contentStatus/>
</cp:coreProperties>
</file>